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Квітень 2026 (2)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Квітень 2026 (2)'!$A$1:$C$57</definedName>
  </definedNames>
  <calcPr calcId="162913"/>
</workbook>
</file>

<file path=xl/calcChain.xml><?xml version="1.0" encoding="utf-8"?>
<calcChain xmlns="http://schemas.openxmlformats.org/spreadsheetml/2006/main">
  <c r="B57" i="31" l="1"/>
  <c r="B56" i="31"/>
  <c r="B55" i="31"/>
  <c r="B54" i="31"/>
  <c r="B53" i="31"/>
  <c r="C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C37" i="31"/>
  <c r="B36" i="31"/>
  <c r="C35" i="31"/>
  <c r="B34" i="31"/>
  <c r="B33" i="31"/>
  <c r="C32" i="31"/>
  <c r="B32" i="31" s="1"/>
  <c r="B30" i="31"/>
  <c r="C29" i="31"/>
  <c r="B28" i="31"/>
  <c r="B27" i="31"/>
  <c r="B26" i="31"/>
  <c r="B25" i="31"/>
  <c r="B24" i="31"/>
  <c r="B23" i="31"/>
  <c r="B22" i="31"/>
  <c r="B20" i="31"/>
  <c r="B19" i="31"/>
  <c r="B18" i="31"/>
  <c r="B17" i="31"/>
  <c r="B16" i="31"/>
  <c r="B15" i="31"/>
  <c r="C14" i="31"/>
  <c r="C10" i="31" s="1"/>
  <c r="B12" i="31"/>
  <c r="B11" i="31"/>
  <c r="B9" i="31"/>
  <c r="C8" i="31"/>
  <c r="B7" i="31"/>
  <c r="C6" i="31"/>
  <c r="C5" i="31"/>
  <c r="B3" i="31"/>
  <c r="C3" i="31"/>
  <c r="B8" i="31" l="1"/>
  <c r="B29" i="31"/>
  <c r="B35" i="31"/>
  <c r="B52" i="31"/>
  <c r="B14" i="31"/>
  <c r="C4" i="31"/>
  <c r="C2" i="31" s="1"/>
  <c r="B13" i="31"/>
  <c r="B37" i="31"/>
  <c r="B5" i="31"/>
  <c r="B21" i="31"/>
  <c r="B6" i="31"/>
  <c r="B4" i="31" l="1"/>
  <c r="B2" i="31"/>
  <c r="B10" i="3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<sst xmlns="http://schemas.openxmlformats.org/spreadsheetml/2006/main" count="149" uniqueCount="87">
  <si>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</si>
  <si>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</si>
  <si>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</si>
  <si>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</si>
  <si>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</si>
  <si>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</si>
  <si>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</si>
  <si>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</si>
  <si>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</si>
  <si>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</si>
  <si>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</si>
  <si>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</si>
  <si>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</si>
  <si>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</si>
  <si>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</si>
  <si>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</si>
  <si>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</si>
  <si>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</si>
  <si>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</si>
  <si>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</si>
  <si>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</si>
  <si>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</si>
  <si>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</si>
  <si>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</si>
  <si>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</si>
  <si>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</si>
  <si>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</si>
  <si>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</si>
  <si>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</si>
  <si>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</si>
  <si>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</si>
  <si>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</si>
  <si>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</si>
  <si>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</si>
  <si>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</si>
  <si>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</si>
  <si>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</si>
  <si>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</si>
  <si>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</si>
  <si>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</si>
  <si>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</si>
  <si>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</si>
  <si>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</si>
  <si>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</si>
  <si>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>Оцінка майна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</si>
  <si>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</si>
  <si>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</si>
  <si>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</si>
  <si>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</si>
  <si>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</si>
  <si>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</si>
  <si>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</si>
  <si>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</si>
  <si>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</si>
  <si>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</si>
  <si>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</si>
  <si>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</si>
  <si>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</si>
  <si>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</si>
  <si>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</si>
  <si>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</si>
  <si>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Винничківська гімназія</t>
  </si>
  <si>
    <t>Страхування, охоронні послуги, , техн. обслугов.пож.сигналізація</t>
  </si>
  <si>
    <t xml:space="preserve">Сіль таблетована </t>
  </si>
  <si>
    <t>Послуги ЄДЕБО</t>
  </si>
  <si>
    <t>Меблі для стем лабораторії</t>
  </si>
  <si>
    <t>Шафки для роздягальні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</si>
  <si>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</si>
  <si>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</si>
  <si>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</si>
  <si>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 генератора.,Повірка приладів газу</t>
  </si>
  <si>
    <t>Послуги по виконанню вимог  Львівобленего, (утримання  та обслуговування електромереж)</t>
  </si>
  <si>
    <t>Послуги по виконанню санітарно-технічних робіт по ромивці радіаторів</t>
  </si>
  <si>
    <t>Газ (використанн+розподіл)</t>
  </si>
  <si>
    <t>Світло (використанн+розподіл)</t>
  </si>
  <si>
    <t>Водопостачання+Водовідведення</t>
  </si>
  <si>
    <r>
      <rPr>
        <b/>
        <sz val="20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20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</si>
  <si>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Болгарка</t>
  </si>
  <si>
    <t>Господарські товри для ремонту</t>
  </si>
  <si>
    <t>Тканинні ролети</t>
  </si>
  <si>
    <t>Запчастини на шкільний автобус,навчальний  автомобіль</t>
  </si>
  <si>
    <t>Вогнегасники .ввп-6</t>
  </si>
  <si>
    <t>Дизельне пальне  для школярика</t>
  </si>
  <si>
    <t>3134 подарункові книги</t>
  </si>
  <si>
    <t>РАЗОМ Квітень  2026</t>
  </si>
  <si>
    <t xml:space="preserve">Монтаж системи безпеки </t>
  </si>
  <si>
    <t>Висновок на списання майна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</si>
</sst>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7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9" fillId="2" borderId="8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8" fillId="7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wrapText="1"/>
    </xf>
    <xf numFmtId="4" fontId="10" fillId="5" borderId="9" xfId="0" applyNumberFormat="1" applyFont="1" applyFill="1" applyBorder="1" applyAlignment="1">
      <alignment horizontal="center" vertical="center" wrapText="1"/>
    </xf>
    <xf numFmtId="4" fontId="10" fillId="4" borderId="9" xfId="0" applyNumberFormat="1" applyFont="1" applyFill="1" applyBorder="1" applyAlignment="1">
      <alignment horizontal="center" wrapText="1"/>
    </xf>
    <xf numFmtId="4" fontId="10" fillId="5" borderId="9" xfId="0" applyNumberFormat="1" applyFont="1" applyFill="1" applyBorder="1" applyAlignment="1">
      <alignment horizontal="center" wrapText="1"/>
    </xf>
    <xf numFmtId="4" fontId="10" fillId="2" borderId="10" xfId="0" applyNumberFormat="1" applyFont="1" applyFill="1" applyBorder="1" applyAlignment="1">
      <alignment horizontal="center" wrapText="1"/>
    </xf>
    <xf numFmtId="4" fontId="10" fillId="4" borderId="5" xfId="0" applyNumberFormat="1" applyFont="1" applyFill="1" applyBorder="1" applyAlignment="1">
      <alignment horizontal="center" wrapText="1"/>
    </xf>
    <xf numFmtId="4" fontId="12" fillId="7" borderId="5" xfId="0" applyNumberFormat="1" applyFont="1" applyFill="1" applyBorder="1" applyAlignment="1">
      <alignment horizontal="center" vertical="center" wrapText="1"/>
    </xf>
    <xf numFmtId="4" fontId="12" fillId="7" borderId="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2" fillId="7" borderId="1" xfId="0" applyNumberFormat="1" applyFont="1" applyFill="1" applyBorder="1" applyAlignment="1">
      <alignment horizontal="center" wrapText="1"/>
    </xf>
    <xf numFmtId="4" fontId="10" fillId="6" borderId="9" xfId="0" applyNumberFormat="1" applyFont="1" applyFill="1" applyBorder="1" applyAlignment="1">
      <alignment horizontal="center" wrapText="1"/>
    </xf>
    <xf numFmtId="4" fontId="10" fillId="6" borderId="5" xfId="0" applyNumberFormat="1" applyFont="1" applyFill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wrapText="1"/>
    </xf>
    <xf numFmtId="4" fontId="12" fillId="7" borderId="5" xfId="0" applyNumberFormat="1" applyFont="1" applyFill="1" applyBorder="1" applyAlignment="1">
      <alignment horizontal="center" wrapText="1"/>
    </xf>
    <xf numFmtId="4" fontId="12" fillId="6" borderId="5" xfId="0" applyNumberFormat="1" applyFont="1" applyFill="1" applyBorder="1" applyAlignment="1">
      <alignment horizontal="center" wrapText="1"/>
    </xf>
    <xf numFmtId="164" fontId="10" fillId="5" borderId="9" xfId="0" applyNumberFormat="1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4" fontId="11" fillId="8" borderId="9" xfId="0" applyNumberFormat="1" applyFont="1" applyFill="1" applyBorder="1" applyAlignment="1">
      <alignment horizontal="center" vertical="center" wrapText="1"/>
    </xf>
    <xf numFmtId="4" fontId="11" fillId="8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15" fillId="0" borderId="6" xfId="0" applyFont="1" applyBorder="1" applyAlignment="1">
      <alignment wrapText="1"/>
    </xf>
    <xf numFmtId="0" fontId="9" fillId="6" borderId="6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13" fillId="0" borderId="12" xfId="0" applyFont="1" applyFill="1" applyBorder="1" applyAlignment="1">
      <alignment wrapText="1"/>
    </xf>
    <xf numFmtId="0" fontId="9" fillId="6" borderId="6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wrapText="1"/>
    </xf>
    <xf numFmtId="0" fontId="13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9" fillId="4" borderId="6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0" borderId="0" xfId="0" applyFont="1" applyAlignment="1">
      <alignment wrapText="1"/>
    </xf>
    <xf numFmtId="4" fontId="10" fillId="5" borderId="9" xfId="0" quotePrefix="1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B175"/>
  <sheetViews>
    <sheetView tabSelected="1" zoomScale="30" zoomScaleNormal="30" zoomScaleSheetLayoutView="40" workbookViewId="0">
      <pane ySplit="1" topLeftCell="A2" activePane="bottomLeft" state="frozen"/>
      <selection pane="bottomLeft" activeCell="X10" sqref="X10"/>
    </sheetView>
  </sheetViews>
  <sheetFormatPr defaultColWidth="9.1796875" defaultRowHeight="30.5" x14ac:dyDescent="0.65"/>
  <cols>
    <col min="1" max="1" width="65" style="95" customWidth="1"/>
    <col min="2" max="2" width="25.36328125" style="77" customWidth="1"/>
    <col min="3" max="3" width="26.1796875" style="41" customWidth="1"/>
    <col min="4" max="4" width="9.1796875" style="30" customWidth="1"/>
    <col min="5" max="33" width="9.1796875" style="30"/>
    <col min="34" max="106" width="9.1796875" style="31"/>
    <col min="107" max="16384" width="9.1796875" style="32"/>
  </cols>
  <sheetData>
    <row r="1" spans="1:106" ht="104.5" customHeight="1" thickBot="1" x14ac:dyDescent="0.35">
      <c r="A1" s="98" t="s">
        <v>84</v>
      </c>
      <c r="B1" s="99"/>
      <c r="C1" s="47" t="s">
        <v>61</v>
      </c>
    </row>
    <row r="2" spans="1:106" s="46" customFormat="1" ht="30" x14ac:dyDescent="0.6">
      <c r="A2" s="44" t="s">
        <v>35</v>
      </c>
      <c r="B2" s="50">
        <f>SUM(C2:C2)</f>
        <v>191668.81</v>
      </c>
      <c r="C2" s="54">
        <f t="shared" ref="C2" si="0">C4+C10+C29+C32+C35+C37+C52+C55+C56+C3</f>
        <v>191668.81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</row>
    <row r="3" spans="1:106" s="33" customFormat="1" ht="36" customHeight="1" x14ac:dyDescent="0.3">
      <c r="A3" s="85" t="s">
        <v>41</v>
      </c>
      <c r="B3" s="51">
        <f>SUM(C3:C3)</f>
        <v>100355.13</v>
      </c>
      <c r="C3" s="49">
        <f>21356.35+78998.78</f>
        <v>100355.13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</row>
    <row r="4" spans="1:106" s="34" customFormat="1" ht="30" x14ac:dyDescent="0.6">
      <c r="A4" s="86" t="s">
        <v>38</v>
      </c>
      <c r="B4" s="52">
        <f>SUM(C4:C4)</f>
        <v>46246.85</v>
      </c>
      <c r="C4" s="55">
        <f>SUM(C5:C9)</f>
        <v>46246.85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</row>
    <row r="5" spans="1:106" s="33" customFormat="1" x14ac:dyDescent="0.6">
      <c r="A5" s="78" t="s">
        <v>73</v>
      </c>
      <c r="B5" s="53">
        <f>SUM(C5:C5)</f>
        <v>31261.79</v>
      </c>
      <c r="C5" s="49">
        <f>3323.67+27938.12</f>
        <v>31261.79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</row>
    <row r="6" spans="1:106" s="33" customFormat="1" x14ac:dyDescent="0.6">
      <c r="A6" s="80" t="s">
        <v>74</v>
      </c>
      <c r="B6" s="53">
        <f>SUM(C6:C6)</f>
        <v>14538.66</v>
      </c>
      <c r="C6" s="49">
        <f>2984.85+11553.81</f>
        <v>14538.66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</row>
    <row r="7" spans="1:106" s="33" customFormat="1" x14ac:dyDescent="0.6">
      <c r="A7" s="80" t="s">
        <v>75</v>
      </c>
      <c r="B7" s="53">
        <f>SUM(C7:C7)</f>
        <v>0</v>
      </c>
      <c r="C7" s="4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</row>
    <row r="8" spans="1:106" s="33" customFormat="1" ht="31.5" customHeight="1" x14ac:dyDescent="0.6">
      <c r="A8" s="78" t="s">
        <v>36</v>
      </c>
      <c r="B8" s="53">
        <f>SUM(C8:C8)</f>
        <v>446.4</v>
      </c>
      <c r="C8" s="49">
        <f>446.4</f>
        <v>446.4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</row>
    <row r="9" spans="1:106" s="33" customFormat="1" ht="43" customHeight="1" x14ac:dyDescent="0.6">
      <c r="A9" s="78" t="s">
        <v>60</v>
      </c>
      <c r="B9" s="53">
        <f>SUM(C9:C9)</f>
        <v>0</v>
      </c>
      <c r="C9" s="56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</row>
    <row r="10" spans="1:106" s="43" customFormat="1" ht="30" x14ac:dyDescent="0.6">
      <c r="A10" s="79" t="s">
        <v>39</v>
      </c>
      <c r="B10" s="64">
        <f>SUM(C10:C10)</f>
        <v>21811.200000000001</v>
      </c>
      <c r="C10" s="65">
        <f t="shared" ref="C10" si="1">SUM(C11:C28)</f>
        <v>21811.200000000001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 s="33" customFormat="1" x14ac:dyDescent="0.55000000000000004">
      <c r="A11" s="80" t="s">
        <v>44</v>
      </c>
      <c r="B11" s="66">
        <f>SUM(C11:C11)</f>
        <v>6100</v>
      </c>
      <c r="C11" s="49">
        <v>6100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</row>
    <row r="12" spans="1:106" s="33" customFormat="1" x14ac:dyDescent="0.55000000000000004">
      <c r="A12" s="80" t="s">
        <v>86</v>
      </c>
      <c r="B12" s="66">
        <f>SUM(C12:C12)</f>
        <v>12400</v>
      </c>
      <c r="C12" s="49">
        <v>12400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</row>
    <row r="13" spans="1:106" s="33" customFormat="1" x14ac:dyDescent="0.55000000000000004">
      <c r="A13" s="80" t="s">
        <v>43</v>
      </c>
      <c r="B13" s="66">
        <f>SUM(C13:C13)</f>
        <v>1056</v>
      </c>
      <c r="C13" s="49">
        <v>1056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</row>
    <row r="14" spans="1:106" s="33" customFormat="1" ht="38" customHeight="1" x14ac:dyDescent="0.55000000000000004">
      <c r="A14" s="80" t="s">
        <v>34</v>
      </c>
      <c r="B14" s="66">
        <f>SUM(C14:C14)</f>
        <v>1555.2</v>
      </c>
      <c r="C14" s="49">
        <f>648*1.2*2</f>
        <v>1555.2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</row>
    <row r="15" spans="1:106" s="33" customFormat="1" ht="104" x14ac:dyDescent="0.6">
      <c r="A15" s="81" t="s">
        <v>76</v>
      </c>
      <c r="B15" s="66">
        <f>SUM(C15:C15)</f>
        <v>0</v>
      </c>
      <c r="C15" s="4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</row>
    <row r="16" spans="1:106" s="33" customFormat="1" ht="182" x14ac:dyDescent="0.3">
      <c r="A16" s="87" t="s">
        <v>70</v>
      </c>
      <c r="B16" s="66">
        <f>SUM(C16:C16)</f>
        <v>0</v>
      </c>
      <c r="C16" s="57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</row>
    <row r="17" spans="1:106" s="33" customFormat="1" ht="67" customHeight="1" x14ac:dyDescent="0.3">
      <c r="A17" s="87" t="s">
        <v>72</v>
      </c>
      <c r="B17" s="66">
        <f>SUM(C17:C17)</f>
        <v>0</v>
      </c>
      <c r="C17" s="57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</row>
    <row r="18" spans="1:106" s="33" customFormat="1" ht="78" x14ac:dyDescent="0.6">
      <c r="A18" s="82" t="s">
        <v>48</v>
      </c>
      <c r="B18" s="66">
        <f>SUM(C18:C18)</f>
        <v>0</v>
      </c>
      <c r="C18" s="57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</row>
    <row r="19" spans="1:106" s="33" customFormat="1" ht="78" x14ac:dyDescent="0.3">
      <c r="A19" s="87" t="s">
        <v>71</v>
      </c>
      <c r="B19" s="66">
        <f>SUM(C19:C19)</f>
        <v>0</v>
      </c>
      <c r="C19" s="57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</row>
    <row r="20" spans="1:106" s="33" customFormat="1" ht="52" x14ac:dyDescent="0.6">
      <c r="A20" s="82" t="s">
        <v>50</v>
      </c>
      <c r="B20" s="66">
        <f>SUM(C20:C20)</f>
        <v>0</v>
      </c>
      <c r="C20" s="57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</row>
    <row r="21" spans="1:106" s="33" customFormat="1" ht="56" customHeight="1" x14ac:dyDescent="0.3">
      <c r="A21" s="88" t="s">
        <v>62</v>
      </c>
      <c r="B21" s="66">
        <f>SUM(C21:C21)</f>
        <v>700</v>
      </c>
      <c r="C21" s="57">
        <v>700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</row>
    <row r="22" spans="1:106" s="36" customFormat="1" ht="102" x14ac:dyDescent="0.35">
      <c r="A22" s="89" t="s">
        <v>51</v>
      </c>
      <c r="B22" s="67">
        <f>SUM(C22:C22)</f>
        <v>0</v>
      </c>
      <c r="C22" s="5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</row>
    <row r="23" spans="1:106" s="38" customFormat="1" ht="76.5" x14ac:dyDescent="0.35">
      <c r="A23" s="90" t="s">
        <v>52</v>
      </c>
      <c r="B23" s="67">
        <f>SUM(C23:C23)</f>
        <v>0</v>
      </c>
      <c r="C23" s="5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</row>
    <row r="24" spans="1:106" s="33" customFormat="1" ht="51" x14ac:dyDescent="0.3">
      <c r="A24" s="91" t="s">
        <v>45</v>
      </c>
      <c r="B24" s="66">
        <f>SUM(C24:C24)</f>
        <v>0</v>
      </c>
      <c r="C24" s="6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</row>
    <row r="25" spans="1:106" s="33" customFormat="1" ht="76.5" x14ac:dyDescent="0.55000000000000004">
      <c r="A25" s="78" t="s">
        <v>68</v>
      </c>
      <c r="B25" s="66">
        <f>SUM(C25:C25)</f>
        <v>0</v>
      </c>
      <c r="C25" s="4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</row>
    <row r="26" spans="1:106" s="33" customFormat="1" x14ac:dyDescent="0.55000000000000004">
      <c r="A26" s="78" t="s">
        <v>85</v>
      </c>
      <c r="B26" s="66">
        <f>SUM(C26:C26)</f>
        <v>0</v>
      </c>
      <c r="C26" s="4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</row>
    <row r="27" spans="1:106" s="33" customFormat="1" ht="76.5" x14ac:dyDescent="0.55000000000000004">
      <c r="A27" s="78" t="s">
        <v>67</v>
      </c>
      <c r="B27" s="66">
        <f>SUM(C27:C27)</f>
        <v>0</v>
      </c>
      <c r="C27" s="4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</row>
    <row r="28" spans="1:106" s="33" customFormat="1" ht="31.5" customHeight="1" x14ac:dyDescent="0.65">
      <c r="A28" s="78" t="s">
        <v>64</v>
      </c>
      <c r="B28" s="66">
        <f>SUM(C28:C28)</f>
        <v>0</v>
      </c>
      <c r="C28" s="62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</row>
    <row r="29" spans="1:106" s="40" customFormat="1" x14ac:dyDescent="0.65">
      <c r="A29" s="84">
        <v>2800</v>
      </c>
      <c r="B29" s="64">
        <f>SUM(C29:C29)</f>
        <v>0</v>
      </c>
      <c r="C29" s="68">
        <f t="shared" ref="C29" si="2">C30+C31</f>
        <v>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</row>
    <row r="30" spans="1:106" s="33" customFormat="1" ht="30.5" customHeight="1" x14ac:dyDescent="0.65">
      <c r="A30" s="78" t="s">
        <v>49</v>
      </c>
      <c r="B30" s="53">
        <f>SUM(C30:C30)</f>
        <v>0</v>
      </c>
      <c r="C30" s="63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</row>
    <row r="31" spans="1:106" s="33" customFormat="1" x14ac:dyDescent="0.65">
      <c r="A31" s="78" t="s">
        <v>58</v>
      </c>
      <c r="B31" s="53"/>
      <c r="C31" s="6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</row>
    <row r="32" spans="1:106" s="33" customFormat="1" x14ac:dyDescent="0.65">
      <c r="A32" s="83">
        <v>2280</v>
      </c>
      <c r="B32" s="64">
        <f>SUM(C32:C32)</f>
        <v>41.63</v>
      </c>
      <c r="C32" s="70">
        <f t="shared" ref="C32" si="3">C33+C34</f>
        <v>41.63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</row>
    <row r="33" spans="1:106" s="33" customFormat="1" x14ac:dyDescent="0.65">
      <c r="A33" s="78" t="s">
        <v>40</v>
      </c>
      <c r="B33" s="53">
        <f>SUM(C33:C33)</f>
        <v>41.63</v>
      </c>
      <c r="C33" s="63">
        <v>41.63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33" customFormat="1" ht="52" x14ac:dyDescent="0.65">
      <c r="A34" s="78" t="s">
        <v>54</v>
      </c>
      <c r="B34" s="71">
        <f>SUM(C34:C34)</f>
        <v>0</v>
      </c>
      <c r="C34" s="72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</row>
    <row r="35" spans="1:106" s="33" customFormat="1" x14ac:dyDescent="0.65">
      <c r="A35" s="83">
        <v>2230</v>
      </c>
      <c r="B35" s="64">
        <f>SUM(C35:C35)</f>
        <v>23214</v>
      </c>
      <c r="C35" s="70">
        <f t="shared" ref="C35" si="4">C36</f>
        <v>23214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</row>
    <row r="36" spans="1:106" s="33" customFormat="1" ht="28.5" customHeight="1" x14ac:dyDescent="0.55000000000000004">
      <c r="A36" s="78" t="s">
        <v>47</v>
      </c>
      <c r="B36" s="51">
        <f>SUM(C36:C36)</f>
        <v>23214</v>
      </c>
      <c r="C36" s="49">
        <v>23214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</row>
    <row r="37" spans="1:106" s="42" customFormat="1" ht="30" x14ac:dyDescent="0.6">
      <c r="A37" s="79" t="s">
        <v>37</v>
      </c>
      <c r="B37" s="64">
        <f>SUM(C37:C37)</f>
        <v>0</v>
      </c>
      <c r="C37" s="65">
        <f t="shared" ref="C37" si="5">SUM(C38:C51)</f>
        <v>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</row>
    <row r="38" spans="1:106" s="33" customFormat="1" x14ac:dyDescent="0.65">
      <c r="A38" s="78" t="s">
        <v>81</v>
      </c>
      <c r="B38" s="51">
        <f>SUM(C38:C38)</f>
        <v>0</v>
      </c>
      <c r="C38" s="63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</row>
    <row r="39" spans="1:106" s="33" customFormat="1" x14ac:dyDescent="0.65">
      <c r="A39" s="78" t="s">
        <v>79</v>
      </c>
      <c r="B39" s="53">
        <f>SUM(C39:C39)</f>
        <v>0</v>
      </c>
      <c r="C39" s="62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</row>
    <row r="40" spans="1:106" s="33" customFormat="1" x14ac:dyDescent="0.65">
      <c r="A40" s="78" t="s">
        <v>65</v>
      </c>
      <c r="B40" s="53">
        <f>SUM(C40:C40)</f>
        <v>0</v>
      </c>
      <c r="C40" s="63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</row>
    <row r="41" spans="1:106" s="33" customFormat="1" x14ac:dyDescent="0.65">
      <c r="A41" s="78" t="s">
        <v>66</v>
      </c>
      <c r="B41" s="53">
        <f>SUM(C41:C41)</f>
        <v>0</v>
      </c>
      <c r="C41" s="63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</row>
    <row r="42" spans="1:106" s="33" customFormat="1" x14ac:dyDescent="0.65">
      <c r="A42" s="78" t="s">
        <v>78</v>
      </c>
      <c r="B42" s="53">
        <f>SUM(C42:C42)</f>
        <v>0</v>
      </c>
      <c r="C42" s="63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</row>
    <row r="43" spans="1:106" s="33" customFormat="1" x14ac:dyDescent="0.65">
      <c r="A43" s="78" t="s">
        <v>69</v>
      </c>
      <c r="B43" s="53">
        <f>SUM(C43:C43)</f>
        <v>0</v>
      </c>
      <c r="C43" s="63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</row>
    <row r="44" spans="1:106" s="33" customFormat="1" ht="52" x14ac:dyDescent="0.65">
      <c r="A44" s="78" t="s">
        <v>80</v>
      </c>
      <c r="B44" s="96">
        <f>SUM(C44:C44)</f>
        <v>0</v>
      </c>
      <c r="C44" s="63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</row>
    <row r="45" spans="1:106" s="33" customFormat="1" ht="29.5" customHeight="1" x14ac:dyDescent="0.65">
      <c r="A45" s="78" t="s">
        <v>63</v>
      </c>
      <c r="B45" s="53">
        <f>SUM(C45:C45)</f>
        <v>0</v>
      </c>
      <c r="C45" s="62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</row>
    <row r="46" spans="1:106" s="33" customFormat="1" x14ac:dyDescent="0.65">
      <c r="A46" s="80" t="s">
        <v>77</v>
      </c>
      <c r="B46" s="53">
        <f>SUM(C46:C46)</f>
        <v>0</v>
      </c>
      <c r="C46" s="63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</row>
    <row r="47" spans="1:106" s="33" customFormat="1" x14ac:dyDescent="0.65">
      <c r="A47" s="78" t="s">
        <v>53</v>
      </c>
      <c r="B47" s="53">
        <f>SUM(C47:C47)</f>
        <v>0</v>
      </c>
      <c r="C47" s="63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</row>
    <row r="48" spans="1:106" s="33" customFormat="1" x14ac:dyDescent="0.65">
      <c r="A48" s="78" t="s">
        <v>55</v>
      </c>
      <c r="B48" s="53">
        <f>SUM(C48:C48)</f>
        <v>0</v>
      </c>
      <c r="C48" s="63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</row>
    <row r="49" spans="1:106" s="33" customFormat="1" x14ac:dyDescent="0.65">
      <c r="A49" s="78" t="s">
        <v>57</v>
      </c>
      <c r="B49" s="53">
        <f>SUM(C49:C49)</f>
        <v>0</v>
      </c>
      <c r="C49" s="63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</row>
    <row r="50" spans="1:106" s="33" customFormat="1" x14ac:dyDescent="0.65">
      <c r="A50" s="80" t="s">
        <v>82</v>
      </c>
      <c r="B50" s="53">
        <f>SUM(C50:C50)</f>
        <v>0</v>
      </c>
      <c r="C50" s="63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</row>
    <row r="51" spans="1:106" s="33" customFormat="1" ht="52" x14ac:dyDescent="0.65">
      <c r="A51" s="78" t="s">
        <v>56</v>
      </c>
      <c r="B51" s="53">
        <f>SUM(C51:C51)</f>
        <v>0</v>
      </c>
      <c r="C51" s="63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</row>
    <row r="52" spans="1:106" s="33" customFormat="1" x14ac:dyDescent="0.65">
      <c r="A52" s="92">
        <v>2220</v>
      </c>
      <c r="B52" s="52">
        <f>SUM(C52:C52)</f>
        <v>0</v>
      </c>
      <c r="C52" s="73">
        <f t="shared" ref="C52" si="6">SUM(C53:C54)</f>
        <v>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</row>
    <row r="53" spans="1:106" s="33" customFormat="1" x14ac:dyDescent="0.65">
      <c r="A53" s="85" t="s">
        <v>42</v>
      </c>
      <c r="B53" s="53">
        <f>SUM(C53:C53)</f>
        <v>0</v>
      </c>
      <c r="C53" s="62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</row>
    <row r="54" spans="1:106" s="33" customFormat="1" x14ac:dyDescent="0.65">
      <c r="A54" s="78"/>
      <c r="B54" s="53">
        <f>SUM(C54:C54)</f>
        <v>0</v>
      </c>
      <c r="C54" s="63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</row>
    <row r="55" spans="1:106" s="42" customFormat="1" x14ac:dyDescent="0.65">
      <c r="A55" s="79" t="s">
        <v>46</v>
      </c>
      <c r="B55" s="64">
        <f>SUM(C55:C55)</f>
        <v>0</v>
      </c>
      <c r="C55" s="6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</row>
    <row r="56" spans="1:106" s="42" customFormat="1" x14ac:dyDescent="0.65">
      <c r="A56" s="97" t="s">
        <v>83</v>
      </c>
      <c r="B56" s="50">
        <f>SUM(C56:C56)</f>
        <v>0</v>
      </c>
      <c r="C56" s="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</row>
    <row r="57" spans="1:106" s="42" customFormat="1" ht="62.5" customHeight="1" x14ac:dyDescent="0.3">
      <c r="A57" s="93" t="s">
        <v>59</v>
      </c>
      <c r="B57" s="74">
        <f>SUM(C57:C57)</f>
        <v>0</v>
      </c>
      <c r="C57" s="7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</row>
    <row r="58" spans="1:106" s="31" customFormat="1" x14ac:dyDescent="0.65">
      <c r="A58" s="94"/>
      <c r="B58" s="76"/>
      <c r="C58" s="3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106" s="31" customFormat="1" x14ac:dyDescent="0.65">
      <c r="A59" s="94"/>
      <c r="B59" s="76"/>
      <c r="C59" s="3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106" s="31" customFormat="1" x14ac:dyDescent="0.65">
      <c r="A60" s="94"/>
      <c r="B60" s="76"/>
      <c r="C60" s="3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106" s="31" customFormat="1" x14ac:dyDescent="0.65">
      <c r="A61" s="94"/>
      <c r="B61" s="76"/>
      <c r="C61" s="3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106" s="31" customFormat="1" x14ac:dyDescent="0.65">
      <c r="A62" s="94"/>
      <c r="B62" s="76"/>
      <c r="C62" s="3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106" s="31" customFormat="1" x14ac:dyDescent="0.65">
      <c r="A63" s="94"/>
      <c r="B63" s="76"/>
      <c r="C63" s="3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106" s="31" customFormat="1" x14ac:dyDescent="0.65">
      <c r="A64" s="94"/>
      <c r="B64" s="76"/>
      <c r="C64" s="3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s="31" customFormat="1" x14ac:dyDescent="0.65">
      <c r="A65" s="94"/>
      <c r="B65" s="76"/>
      <c r="C65" s="3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s="31" customFormat="1" x14ac:dyDescent="0.65">
      <c r="A66" s="94"/>
      <c r="B66" s="76"/>
      <c r="C66" s="3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s="31" customFormat="1" x14ac:dyDescent="0.65">
      <c r="A67" s="94"/>
      <c r="B67" s="76"/>
      <c r="C67" s="3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s="31" customFormat="1" x14ac:dyDescent="0.65">
      <c r="A68" s="94"/>
      <c r="B68" s="76"/>
      <c r="C68" s="3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s="31" customFormat="1" x14ac:dyDescent="0.65">
      <c r="A69" s="94"/>
      <c r="B69" s="76"/>
      <c r="C69" s="3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s="31" customFormat="1" x14ac:dyDescent="0.65">
      <c r="A70" s="94"/>
      <c r="B70" s="76"/>
      <c r="C70" s="3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s="31" customFormat="1" x14ac:dyDescent="0.65">
      <c r="A71" s="94"/>
      <c r="B71" s="76"/>
      <c r="C71" s="3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s="31" customFormat="1" x14ac:dyDescent="0.65">
      <c r="A72" s="94"/>
      <c r="B72" s="76"/>
      <c r="C72" s="3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s="31" customFormat="1" x14ac:dyDescent="0.65">
      <c r="A73" s="94"/>
      <c r="B73" s="76"/>
      <c r="C73" s="3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s="31" customFormat="1" x14ac:dyDescent="0.65">
      <c r="A74" s="94"/>
      <c r="B74" s="76"/>
      <c r="C74" s="3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s="31" customFormat="1" x14ac:dyDescent="0.65">
      <c r="A75" s="94"/>
      <c r="B75" s="76"/>
      <c r="C75" s="3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s="31" customFormat="1" x14ac:dyDescent="0.65">
      <c r="A76" s="94"/>
      <c r="B76" s="76"/>
      <c r="C76" s="3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s="31" customFormat="1" x14ac:dyDescent="0.65">
      <c r="A77" s="94"/>
      <c r="B77" s="76"/>
      <c r="C77" s="3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s="31" customFormat="1" x14ac:dyDescent="0.65">
      <c r="A78" s="94"/>
      <c r="B78" s="76"/>
      <c r="C78" s="3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s="31" customFormat="1" x14ac:dyDescent="0.65">
      <c r="A79" s="94"/>
      <c r="B79" s="76"/>
      <c r="C79" s="3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s="31" customFormat="1" x14ac:dyDescent="0.65">
      <c r="A80" s="94"/>
      <c r="B80" s="76"/>
      <c r="C80" s="3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s="31" customFormat="1" x14ac:dyDescent="0.65">
      <c r="A81" s="94"/>
      <c r="B81" s="76"/>
      <c r="C81" s="3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:33" s="31" customFormat="1" x14ac:dyDescent="0.65">
      <c r="A82" s="94"/>
      <c r="B82" s="76"/>
      <c r="C82" s="3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1:33" s="31" customFormat="1" x14ac:dyDescent="0.65">
      <c r="A83" s="94"/>
      <c r="B83" s="76"/>
      <c r="C83" s="3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s="31" customFormat="1" x14ac:dyDescent="0.65">
      <c r="A84" s="94"/>
      <c r="B84" s="76"/>
      <c r="C84" s="3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s="31" customFormat="1" x14ac:dyDescent="0.65">
      <c r="A85" s="94"/>
      <c r="B85" s="76"/>
      <c r="C85" s="3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s="31" customFormat="1" x14ac:dyDescent="0.65">
      <c r="A86" s="94"/>
      <c r="B86" s="76"/>
      <c r="C86" s="3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s="31" customFormat="1" x14ac:dyDescent="0.65">
      <c r="A87" s="94"/>
      <c r="B87" s="76"/>
      <c r="C87" s="3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1:33" s="31" customFormat="1" x14ac:dyDescent="0.65">
      <c r="A88" s="94"/>
      <c r="B88" s="76"/>
      <c r="C88" s="35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spans="1:33" s="31" customFormat="1" x14ac:dyDescent="0.65">
      <c r="A89" s="94"/>
      <c r="B89" s="76"/>
      <c r="C89" s="35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spans="1:33" s="31" customFormat="1" x14ac:dyDescent="0.65">
      <c r="A90" s="94"/>
      <c r="B90" s="76"/>
      <c r="C90" s="35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spans="1:33" s="31" customFormat="1" x14ac:dyDescent="0.65">
      <c r="A91" s="94"/>
      <c r="B91" s="76"/>
      <c r="C91" s="35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spans="1:33" s="31" customFormat="1" x14ac:dyDescent="0.65">
      <c r="A92" s="94"/>
      <c r="B92" s="76"/>
      <c r="C92" s="35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spans="1:33" s="31" customFormat="1" x14ac:dyDescent="0.65">
      <c r="A93" s="94"/>
      <c r="B93" s="76"/>
      <c r="C93" s="3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1:33" s="31" customFormat="1" x14ac:dyDescent="0.65">
      <c r="A94" s="94"/>
      <c r="B94" s="76"/>
      <c r="C94" s="35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1:33" s="31" customFormat="1" x14ac:dyDescent="0.65">
      <c r="A95" s="94"/>
      <c r="B95" s="76"/>
      <c r="C95" s="35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spans="1:33" s="31" customFormat="1" x14ac:dyDescent="0.65">
      <c r="A96" s="94"/>
      <c r="B96" s="76"/>
      <c r="C96" s="35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spans="1:33" s="31" customFormat="1" x14ac:dyDescent="0.65">
      <c r="A97" s="94"/>
      <c r="B97" s="76"/>
      <c r="C97" s="35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spans="1:33" s="31" customFormat="1" x14ac:dyDescent="0.65">
      <c r="A98" s="94"/>
      <c r="B98" s="76"/>
      <c r="C98" s="35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spans="1:33" s="31" customFormat="1" x14ac:dyDescent="0.65">
      <c r="A99" s="94"/>
      <c r="B99" s="76"/>
      <c r="C99" s="35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spans="1:33" s="31" customFormat="1" x14ac:dyDescent="0.65">
      <c r="A100" s="94"/>
      <c r="B100" s="76"/>
      <c r="C100" s="35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  <row r="101" spans="1:33" s="31" customFormat="1" x14ac:dyDescent="0.65">
      <c r="A101" s="94"/>
      <c r="B101" s="76"/>
      <c r="C101" s="35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</row>
    <row r="102" spans="1:33" s="31" customFormat="1" x14ac:dyDescent="0.65">
      <c r="A102" s="94"/>
      <c r="B102" s="76"/>
      <c r="C102" s="35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</row>
    <row r="103" spans="1:33" s="31" customFormat="1" x14ac:dyDescent="0.65">
      <c r="A103" s="94"/>
      <c r="B103" s="76"/>
      <c r="C103" s="35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spans="1:33" s="31" customFormat="1" x14ac:dyDescent="0.65">
      <c r="A104" s="94"/>
      <c r="B104" s="76"/>
      <c r="C104" s="35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1:33" s="31" customFormat="1" x14ac:dyDescent="0.65">
      <c r="A105" s="94"/>
      <c r="B105" s="76"/>
      <c r="C105" s="35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</row>
    <row r="106" spans="1:33" s="31" customFormat="1" x14ac:dyDescent="0.65">
      <c r="A106" s="94"/>
      <c r="B106" s="76"/>
      <c r="C106" s="35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</row>
    <row r="107" spans="1:33" s="31" customFormat="1" x14ac:dyDescent="0.65">
      <c r="A107" s="94"/>
      <c r="B107" s="76"/>
      <c r="C107" s="35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</row>
    <row r="108" spans="1:33" s="31" customFormat="1" x14ac:dyDescent="0.65">
      <c r="A108" s="94"/>
      <c r="B108" s="76"/>
      <c r="C108" s="35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</row>
    <row r="109" spans="1:33" s="31" customFormat="1" x14ac:dyDescent="0.65">
      <c r="A109" s="94"/>
      <c r="B109" s="76"/>
      <c r="C109" s="35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</row>
    <row r="110" spans="1:33" s="31" customFormat="1" x14ac:dyDescent="0.65">
      <c r="A110" s="94"/>
      <c r="B110" s="76"/>
      <c r="C110" s="35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</row>
    <row r="111" spans="1:33" s="31" customFormat="1" x14ac:dyDescent="0.65">
      <c r="A111" s="94"/>
      <c r="B111" s="76"/>
      <c r="C111" s="35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</row>
    <row r="112" spans="1:33" s="31" customFormat="1" x14ac:dyDescent="0.65">
      <c r="A112" s="94"/>
      <c r="B112" s="76"/>
      <c r="C112" s="35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</row>
    <row r="113" spans="1:33" s="31" customFormat="1" x14ac:dyDescent="0.65">
      <c r="A113" s="94"/>
      <c r="B113" s="76"/>
      <c r="C113" s="35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spans="1:33" s="31" customFormat="1" x14ac:dyDescent="0.65">
      <c r="A114" s="94"/>
      <c r="B114" s="76"/>
      <c r="C114" s="35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spans="1:33" s="31" customFormat="1" x14ac:dyDescent="0.65">
      <c r="A115" s="94"/>
      <c r="B115" s="76"/>
      <c r="C115" s="35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</row>
    <row r="116" spans="1:33" s="31" customFormat="1" x14ac:dyDescent="0.65">
      <c r="A116" s="94"/>
      <c r="B116" s="76"/>
      <c r="C116" s="35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</row>
    <row r="117" spans="1:33" s="31" customFormat="1" x14ac:dyDescent="0.65">
      <c r="A117" s="94"/>
      <c r="B117" s="76"/>
      <c r="C117" s="35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8" spans="1:33" s="31" customFormat="1" x14ac:dyDescent="0.65">
      <c r="A118" s="94"/>
      <c r="B118" s="76"/>
      <c r="C118" s="35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1:33" s="31" customFormat="1" x14ac:dyDescent="0.65">
      <c r="A119" s="94"/>
      <c r="B119" s="76"/>
      <c r="C119" s="35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</row>
    <row r="120" spans="1:33" s="31" customFormat="1" x14ac:dyDescent="0.65">
      <c r="A120" s="94"/>
      <c r="B120" s="76"/>
      <c r="C120" s="35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</row>
    <row r="121" spans="1:33" s="31" customFormat="1" x14ac:dyDescent="0.65">
      <c r="A121" s="94"/>
      <c r="B121" s="76"/>
      <c r="C121" s="35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</row>
    <row r="122" spans="1:33" s="31" customFormat="1" x14ac:dyDescent="0.65">
      <c r="A122" s="94"/>
      <c r="B122" s="76"/>
      <c r="C122" s="35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</row>
    <row r="123" spans="1:33" s="31" customFormat="1" x14ac:dyDescent="0.65">
      <c r="A123" s="94"/>
      <c r="B123" s="76"/>
      <c r="C123" s="35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</row>
    <row r="124" spans="1:33" s="31" customFormat="1" x14ac:dyDescent="0.65">
      <c r="A124" s="94"/>
      <c r="B124" s="76"/>
      <c r="C124" s="35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</row>
    <row r="125" spans="1:33" s="31" customFormat="1" x14ac:dyDescent="0.65">
      <c r="A125" s="94"/>
      <c r="B125" s="76"/>
      <c r="C125" s="35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</row>
    <row r="126" spans="1:33" s="31" customFormat="1" x14ac:dyDescent="0.65">
      <c r="A126" s="94"/>
      <c r="B126" s="76"/>
      <c r="C126" s="35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</row>
    <row r="127" spans="1:33" s="31" customFormat="1" x14ac:dyDescent="0.65">
      <c r="A127" s="94"/>
      <c r="B127" s="76"/>
      <c r="C127" s="35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</row>
    <row r="128" spans="1:33" s="31" customFormat="1" x14ac:dyDescent="0.65">
      <c r="A128" s="94"/>
      <c r="B128" s="76"/>
      <c r="C128" s="35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</row>
    <row r="129" spans="1:33" s="31" customFormat="1" x14ac:dyDescent="0.65">
      <c r="A129" s="94"/>
      <c r="B129" s="76"/>
      <c r="C129" s="35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</row>
    <row r="130" spans="1:33" s="31" customFormat="1" x14ac:dyDescent="0.65">
      <c r="A130" s="94"/>
      <c r="B130" s="76"/>
      <c r="C130" s="35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spans="1:33" s="31" customFormat="1" x14ac:dyDescent="0.65">
      <c r="A131" s="94"/>
      <c r="B131" s="76"/>
      <c r="C131" s="35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</row>
    <row r="132" spans="1:33" s="31" customFormat="1" x14ac:dyDescent="0.65">
      <c r="A132" s="94"/>
      <c r="B132" s="76"/>
      <c r="C132" s="35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</row>
    <row r="133" spans="1:33" s="31" customFormat="1" x14ac:dyDescent="0.65">
      <c r="A133" s="94"/>
      <c r="B133" s="76"/>
      <c r="C133" s="35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</row>
    <row r="134" spans="1:33" s="31" customFormat="1" x14ac:dyDescent="0.65">
      <c r="A134" s="94"/>
      <c r="B134" s="76"/>
      <c r="C134" s="35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</row>
    <row r="135" spans="1:33" s="31" customFormat="1" x14ac:dyDescent="0.65">
      <c r="A135" s="94"/>
      <c r="B135" s="76"/>
      <c r="C135" s="35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</row>
    <row r="136" spans="1:33" s="31" customFormat="1" x14ac:dyDescent="0.65">
      <c r="A136" s="94"/>
      <c r="B136" s="76"/>
      <c r="C136" s="35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</row>
    <row r="137" spans="1:33" s="31" customFormat="1" x14ac:dyDescent="0.65">
      <c r="A137" s="94"/>
      <c r="B137" s="76"/>
      <c r="C137" s="35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</row>
    <row r="138" spans="1:33" s="31" customFormat="1" x14ac:dyDescent="0.65">
      <c r="A138" s="94"/>
      <c r="B138" s="76"/>
      <c r="C138" s="35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</row>
    <row r="139" spans="1:33" s="31" customFormat="1" x14ac:dyDescent="0.65">
      <c r="A139" s="94"/>
      <c r="B139" s="76"/>
      <c r="C139" s="35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</row>
    <row r="140" spans="1:33" s="31" customFormat="1" x14ac:dyDescent="0.65">
      <c r="A140" s="94"/>
      <c r="B140" s="76"/>
      <c r="C140" s="35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</row>
    <row r="141" spans="1:33" s="31" customFormat="1" x14ac:dyDescent="0.65">
      <c r="A141" s="94"/>
      <c r="B141" s="76"/>
      <c r="C141" s="35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</row>
    <row r="142" spans="1:33" s="31" customFormat="1" x14ac:dyDescent="0.65">
      <c r="A142" s="94"/>
      <c r="B142" s="76"/>
      <c r="C142" s="35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</row>
    <row r="143" spans="1:33" s="31" customFormat="1" x14ac:dyDescent="0.65">
      <c r="A143" s="94"/>
      <c r="B143" s="76"/>
      <c r="C143" s="35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</row>
    <row r="144" spans="1:33" s="31" customFormat="1" x14ac:dyDescent="0.65">
      <c r="A144" s="94"/>
      <c r="B144" s="76"/>
      <c r="C144" s="35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</row>
    <row r="145" spans="1:33" s="31" customFormat="1" x14ac:dyDescent="0.65">
      <c r="A145" s="94"/>
      <c r="B145" s="76"/>
      <c r="C145" s="35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</row>
    <row r="146" spans="1:33" s="31" customFormat="1" x14ac:dyDescent="0.65">
      <c r="A146" s="94"/>
      <c r="B146" s="76"/>
      <c r="C146" s="35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</row>
    <row r="147" spans="1:33" s="31" customFormat="1" x14ac:dyDescent="0.65">
      <c r="A147" s="94"/>
      <c r="B147" s="76"/>
      <c r="C147" s="35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</row>
    <row r="148" spans="1:33" s="31" customFormat="1" x14ac:dyDescent="0.65">
      <c r="A148" s="94"/>
      <c r="B148" s="76"/>
      <c r="C148" s="35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</row>
    <row r="149" spans="1:33" s="31" customFormat="1" x14ac:dyDescent="0.65">
      <c r="A149" s="94"/>
      <c r="B149" s="76"/>
      <c r="C149" s="35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</row>
    <row r="150" spans="1:33" s="31" customFormat="1" x14ac:dyDescent="0.65">
      <c r="A150" s="94"/>
      <c r="B150" s="76"/>
      <c r="C150" s="35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</row>
    <row r="151" spans="1:33" s="31" customFormat="1" x14ac:dyDescent="0.65">
      <c r="A151" s="94"/>
      <c r="B151" s="76"/>
      <c r="C151" s="35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</row>
    <row r="152" spans="1:33" s="31" customFormat="1" x14ac:dyDescent="0.65">
      <c r="A152" s="94"/>
      <c r="B152" s="76"/>
      <c r="C152" s="35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</row>
    <row r="153" spans="1:33" s="31" customFormat="1" x14ac:dyDescent="0.65">
      <c r="A153" s="94"/>
      <c r="B153" s="76"/>
      <c r="C153" s="35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</row>
    <row r="154" spans="1:33" s="31" customFormat="1" x14ac:dyDescent="0.65">
      <c r="A154" s="94"/>
      <c r="B154" s="76"/>
      <c r="C154" s="35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</row>
    <row r="155" spans="1:33" s="31" customFormat="1" x14ac:dyDescent="0.65">
      <c r="A155" s="94"/>
      <c r="B155" s="76"/>
      <c r="C155" s="35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33" s="31" customFormat="1" x14ac:dyDescent="0.65">
      <c r="A156" s="94"/>
      <c r="B156" s="76"/>
      <c r="C156" s="35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33" s="31" customFormat="1" x14ac:dyDescent="0.65">
      <c r="A157" s="94"/>
      <c r="B157" s="76"/>
      <c r="C157" s="35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33" s="31" customFormat="1" x14ac:dyDescent="0.65">
      <c r="A158" s="94"/>
      <c r="B158" s="76"/>
      <c r="C158" s="35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33" s="31" customFormat="1" x14ac:dyDescent="0.65">
      <c r="A159" s="94"/>
      <c r="B159" s="76"/>
      <c r="C159" s="35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33" s="31" customFormat="1" x14ac:dyDescent="0.65">
      <c r="A160" s="94"/>
      <c r="B160" s="76"/>
      <c r="C160" s="35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33" s="31" customFormat="1" x14ac:dyDescent="0.65">
      <c r="A161" s="94"/>
      <c r="B161" s="76"/>
      <c r="C161" s="35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33" s="31" customFormat="1" x14ac:dyDescent="0.65">
      <c r="A162" s="94"/>
      <c r="B162" s="76"/>
      <c r="C162" s="35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33" s="31" customFormat="1" x14ac:dyDescent="0.65">
      <c r="A163" s="94"/>
      <c r="B163" s="76"/>
      <c r="C163" s="35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33" s="31" customFormat="1" x14ac:dyDescent="0.65">
      <c r="A164" s="94"/>
      <c r="B164" s="76"/>
      <c r="C164" s="35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33" s="31" customFormat="1" x14ac:dyDescent="0.65">
      <c r="A165" s="94"/>
      <c r="B165" s="76"/>
      <c r="C165" s="35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33" s="31" customFormat="1" x14ac:dyDescent="0.65">
      <c r="A166" s="94"/>
      <c r="B166" s="76"/>
      <c r="C166" s="35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33" s="31" customFormat="1" x14ac:dyDescent="0.65">
      <c r="A167" s="94"/>
      <c r="B167" s="76"/>
      <c r="C167" s="35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</row>
    <row r="168" spans="1:33" s="31" customFormat="1" x14ac:dyDescent="0.65">
      <c r="A168" s="94"/>
      <c r="B168" s="76"/>
      <c r="C168" s="35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33" s="31" customFormat="1" x14ac:dyDescent="0.65">
      <c r="A169" s="94"/>
      <c r="B169" s="76"/>
      <c r="C169" s="35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33" s="31" customFormat="1" x14ac:dyDescent="0.65">
      <c r="A170" s="94"/>
      <c r="B170" s="76"/>
      <c r="C170" s="35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33" s="31" customFormat="1" x14ac:dyDescent="0.65">
      <c r="A171" s="94"/>
      <c r="B171" s="76"/>
      <c r="C171" s="35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33" s="31" customFormat="1" x14ac:dyDescent="0.65">
      <c r="A172" s="94"/>
      <c r="B172" s="76"/>
      <c r="C172" s="35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33" s="31" customFormat="1" x14ac:dyDescent="0.65">
      <c r="A173" s="94"/>
      <c r="B173" s="76"/>
      <c r="C173" s="35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33" s="31" customFormat="1" x14ac:dyDescent="0.65">
      <c r="A174" s="94"/>
      <c r="B174" s="76"/>
      <c r="C174" s="35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</row>
    <row r="175" spans="1:33" s="31" customFormat="1" x14ac:dyDescent="0.65">
      <c r="A175" s="94"/>
      <c r="B175" s="76"/>
      <c r="C175" s="41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</sheetData>
  <mergeCells count="1">
    <mergeCell ref="A1:B1"/>
  </mergeCells>
  <pageMargins left="0.23622047244094491" right="0.23622047244094491" top="0.19685039370078741" bottom="0.19685039370078741" header="0.31496062992125984" footer="0.31496062992125984"/>
  <pageSetup paperSize="9" scale="12" orientation="landscape" verticalDpi="0" r:id="rId1"/>
  <rowBreaks count="1" manualBreakCount="1">
    <brk id="5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00" t="s">
        <v>24</v>
      </c>
      <c r="B1" s="100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0" t="s">
        <v>30</v>
      </c>
      <c r="B1" s="100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0" t="s">
        <v>31</v>
      </c>
      <c r="B1" s="100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0" t="s">
        <v>32</v>
      </c>
      <c r="B1" s="100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Квітень 2026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Квітень 2026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2026-05-04T15:46:25Z</dcterms:modified>
</cp:coreProperties>
</file>